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9260" windowHeight="6270" activeTab="0"/>
  </bookViews>
  <sheets>
    <sheet name="МЕЧЕЛ-ЭНЕРГО" sheetId="1" r:id="rId1"/>
    <sheet name="ЮК ГРЭС" sheetId="2" r:id="rId2"/>
    <sheet name="КЭС" sheetId="3" r:id="rId3"/>
  </sheets>
  <definedNames/>
  <calcPr fullCalcOnLoad="1"/>
</workbook>
</file>

<file path=xl/sharedStrings.xml><?xml version="1.0" encoding="utf-8"?>
<sst xmlns="http://schemas.openxmlformats.org/spreadsheetml/2006/main" count="18" uniqueCount="8">
  <si>
    <t>шт.</t>
  </si>
  <si>
    <t>сумма, руб.        (без НДС)</t>
  </si>
  <si>
    <t>Договоры, заключенные по результатам закупок, в т.ч.</t>
  </si>
  <si>
    <t>Договоры, заключенные по результатам закупки  у единственного поставщика (исполнителя. Подрядчика)</t>
  </si>
  <si>
    <t xml:space="preserve">Договоры , заключенные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</t>
  </si>
  <si>
    <t>Отчет о заключенных договорах за март 2014 года 
ОАО "Южно-Кузбасская ГРЭС"</t>
  </si>
  <si>
    <t xml:space="preserve">Отчет о заключенных договорах за март 2014 года 
ОАО "Кузбассэнергосбыт"
</t>
  </si>
  <si>
    <t>Отчет о заключенных договорах за  март 2014 года 
ООО "МЕЧЕЛ-ЭНЕРГО"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</si>
</sst>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6.140625" style="2" customWidth="1"/>
    <col min="2" max="2" width="18.8515625" style="2" customWidth="1"/>
    <col min="3" max="3" width="18.00390625" style="2" customWidth="1"/>
    <col min="4" max="4" width="9.140625" style="2" customWidth="1"/>
    <col min="5" max="5" width="10.7109375" style="2" bestFit="1" customWidth="1"/>
    <col min="6" max="6" width="9.140625" style="2" customWidth="1"/>
    <col min="7" max="7" width="10.7109375" style="2" bestFit="1" customWidth="1"/>
    <col min="8" max="16384" width="9.140625" style="2" customWidth="1"/>
  </cols>
  <sheetData>
    <row r="1" spans="1:3" ht="40.5" customHeight="1">
      <c r="A1" s="8" t="s">
        <v>7</v>
      </c>
      <c r="B1" s="8"/>
      <c r="C1" s="8"/>
    </row>
    <row r="3" spans="1:3" ht="43.5" customHeight="1">
      <c r="A3" s="1"/>
      <c r="B3" s="1" t="s">
        <v>0</v>
      </c>
      <c r="C3" s="1" t="s">
        <v>1</v>
      </c>
    </row>
    <row r="4" spans="1:3" ht="31.5">
      <c r="A4" s="3" t="s">
        <v>2</v>
      </c>
      <c r="B4" s="1">
        <f>116+40+83+13+60+40</f>
        <v>352</v>
      </c>
      <c r="C4" s="4">
        <f>34270464.84+23023.11+372507.93+274000+2560909.48+828929.2</f>
        <v>38329834.56</v>
      </c>
    </row>
    <row r="5" spans="1:3" ht="47.25">
      <c r="A5" s="3" t="s">
        <v>3</v>
      </c>
      <c r="B5" s="1">
        <f>107+40+80+8+55+34</f>
        <v>324</v>
      </c>
      <c r="C5" s="4">
        <f>21519425.11+23023.11+64859.46+19000+1917806.31+368567.99</f>
        <v>23912681.979999997</v>
      </c>
    </row>
    <row r="6" spans="1:3" ht="78.75">
      <c r="A6" s="3" t="s">
        <v>4</v>
      </c>
      <c r="B6" s="1">
        <v>0</v>
      </c>
      <c r="C6" s="4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6.140625" style="5" customWidth="1"/>
    <col min="2" max="2" width="18.8515625" style="5" customWidth="1"/>
    <col min="3" max="3" width="18.00390625" style="5" customWidth="1"/>
    <col min="4" max="4" width="9.140625" style="5" customWidth="1"/>
    <col min="5" max="5" width="10.7109375" style="5" bestFit="1" customWidth="1"/>
    <col min="6" max="6" width="9.140625" style="5" customWidth="1"/>
    <col min="7" max="7" width="10.7109375" style="5" bestFit="1" customWidth="1"/>
    <col min="8" max="16384" width="9.140625" style="5" customWidth="1"/>
  </cols>
  <sheetData>
    <row r="1" spans="1:3" ht="34.5" customHeight="1">
      <c r="A1" s="8" t="s">
        <v>5</v>
      </c>
      <c r="B1" s="8"/>
      <c r="C1" s="8"/>
    </row>
    <row r="3" spans="1:3" ht="43.5" customHeight="1">
      <c r="A3" s="1"/>
      <c r="B3" s="1" t="s">
        <v>0</v>
      </c>
      <c r="C3" s="1" t="s">
        <v>1</v>
      </c>
    </row>
    <row r="4" spans="1:3" ht="31.5">
      <c r="A4" s="3" t="s">
        <v>2</v>
      </c>
      <c r="B4" s="1">
        <v>112</v>
      </c>
      <c r="C4" s="4">
        <v>38305000</v>
      </c>
    </row>
    <row r="5" spans="1:3" ht="47.25">
      <c r="A5" s="3" t="s">
        <v>3</v>
      </c>
      <c r="B5" s="1">
        <v>90</v>
      </c>
      <c r="C5" s="4">
        <v>9409000</v>
      </c>
    </row>
    <row r="6" spans="1:3" ht="78.75">
      <c r="A6" s="3" t="s">
        <v>4</v>
      </c>
      <c r="B6" s="1">
        <v>0</v>
      </c>
      <c r="C6" s="4">
        <v>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6.140625" style="6" customWidth="1"/>
    <col min="2" max="2" width="18.8515625" style="6" customWidth="1"/>
    <col min="3" max="3" width="18.00390625" style="6" customWidth="1"/>
    <col min="4" max="4" width="9.140625" style="6" customWidth="1"/>
    <col min="5" max="5" width="16.7109375" style="6" customWidth="1"/>
    <col min="6" max="6" width="9.140625" style="6" customWidth="1"/>
    <col min="7" max="7" width="10.7109375" style="6" bestFit="1" customWidth="1"/>
    <col min="8" max="16384" width="9.140625" style="6" customWidth="1"/>
  </cols>
  <sheetData>
    <row r="1" spans="1:3" ht="33.75" customHeight="1">
      <c r="A1" s="8" t="s">
        <v>6</v>
      </c>
      <c r="B1" s="8"/>
      <c r="C1" s="8"/>
    </row>
    <row r="3" spans="1:3" ht="43.5" customHeight="1">
      <c r="A3" s="1"/>
      <c r="B3" s="1" t="s">
        <v>0</v>
      </c>
      <c r="C3" s="1" t="s">
        <v>1</v>
      </c>
    </row>
    <row r="4" spans="1:5" ht="31.5">
      <c r="A4" s="3" t="s">
        <v>2</v>
      </c>
      <c r="B4" s="1">
        <f>7+12+10+9+7+9+2+4+5+5+2+8+7+4+48</f>
        <v>139</v>
      </c>
      <c r="C4" s="4">
        <f>(132.221+((372.94+66293.75+554.742+2539.94+50.818+121.29+19.407+12.144+21.923+13.828+1.98+33.512+79.83+31.756)/1.18))*1000</f>
        <v>59579559.98305084</v>
      </c>
      <c r="E4" s="7"/>
    </row>
    <row r="5" spans="1:5" ht="47.25">
      <c r="A5" s="3" t="s">
        <v>3</v>
      </c>
      <c r="B5" s="1">
        <f>4+7+8+2+5+5+4+2+9+7+10+7+48</f>
        <v>118</v>
      </c>
      <c r="C5" s="4">
        <f>(132.22+((372.94+554.742+50.818+121.29+19.407+12.144+21.923+13.828+1.98+33.512+79.83+31.756)/1.18))*1000</f>
        <v>1245923.3898305085</v>
      </c>
      <c r="E5" s="7"/>
    </row>
    <row r="6" spans="1:3" ht="78.75">
      <c r="A6" s="3" t="s">
        <v>4</v>
      </c>
      <c r="B6" s="1">
        <v>0</v>
      </c>
      <c r="C6" s="4">
        <v>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Козыренко Елена Игоревна</cp:lastModifiedBy>
  <cp:lastPrinted>2012-11-08T10:35:49Z</cp:lastPrinted>
  <dcterms:created xsi:type="dcterms:W3CDTF">2012-02-10T03:06:35Z</dcterms:created>
  <dcterms:modified xsi:type="dcterms:W3CDTF">2014-04-09T08:47:43Z</dcterms:modified>
  <cp:category/>
  <cp:version/>
  <cp:contentType/>
  <cp:contentStatus/>
</cp:coreProperties>
</file>