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<sst xmlns="http://schemas.openxmlformats.org/spreadsheetml/2006/main" count="46" uniqueCount="22">
  <si>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</si>
  <si>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</si>
  <si>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</si>
  <si>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</si>
  <si>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</si>
  <si>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</si>
  <si>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</si>
  <si>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</si>
  <si>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</si>
  <si>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</si>
  <si>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</si>
  <si>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</si>
  <si>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</si>
  <si>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</si>
  <si>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</si>
  <si>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</si>
  <si>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</si>
  <si>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</si>
  <si>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</si>
  <si>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</si>
  <si>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</si>
  <si>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ноябрь 2012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</si>
</sst>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8" sqref="C18:F18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98" t="s">
        <v>21</v>
      </c>
      <c r="C4" s="98"/>
      <c r="D4" s="98"/>
      <c r="E4" s="98"/>
      <c r="F4" s="98"/>
      <c r="G4" s="98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20" t="s">
        <v>5</v>
      </c>
      <c r="B5" s="99" t="s">
        <v>0</v>
      </c>
      <c r="C5" s="102" t="s">
        <v>6</v>
      </c>
      <c r="D5" s="102"/>
      <c r="E5" s="102"/>
      <c r="F5" s="102"/>
      <c r="G5" s="103" t="s">
        <v>7</v>
      </c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ht="78.75" customHeight="1" thickBot="1">
      <c r="A6" s="121"/>
      <c r="B6" s="100"/>
      <c r="C6" s="8"/>
      <c r="D6" s="8"/>
      <c r="E6" s="8"/>
      <c r="F6" s="8"/>
      <c r="G6" s="123" t="s">
        <v>19</v>
      </c>
      <c r="H6" s="124"/>
      <c r="I6" s="125"/>
      <c r="J6" s="109" t="s">
        <v>8</v>
      </c>
      <c r="K6" s="110"/>
      <c r="L6" s="111"/>
      <c r="M6" s="106" t="s">
        <v>20</v>
      </c>
      <c r="N6" s="107"/>
      <c r="O6" s="107"/>
      <c r="P6" s="108"/>
      <c r="Q6" s="110" t="s">
        <v>9</v>
      </c>
      <c r="R6" s="110"/>
      <c r="S6" s="111"/>
      <c r="T6" s="114" t="s">
        <v>14</v>
      </c>
      <c r="U6" s="115"/>
      <c r="V6" s="116"/>
      <c r="W6" s="117" t="s">
        <v>11</v>
      </c>
      <c r="X6" s="118"/>
      <c r="Y6" s="119"/>
      <c r="Z6" s="117" t="s">
        <v>15</v>
      </c>
      <c r="AA6" s="118"/>
      <c r="AB6" s="119"/>
      <c r="AC6" s="112" t="s">
        <v>16</v>
      </c>
      <c r="AD6" s="113"/>
    </row>
    <row r="7" spans="1:30" ht="13.5" customHeight="1" thickBot="1">
      <c r="A7" s="122"/>
      <c r="B7" s="101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41281471</v>
      </c>
      <c r="D10" s="65">
        <v>23628435</v>
      </c>
      <c r="E10" s="81">
        <v>15414282</v>
      </c>
      <c r="F10" s="66">
        <v>0</v>
      </c>
      <c r="G10" s="41">
        <v>38393489</v>
      </c>
      <c r="H10" s="29">
        <v>23022055</v>
      </c>
      <c r="I10" s="42">
        <v>15379115</v>
      </c>
      <c r="J10" s="41">
        <v>2887982</v>
      </c>
      <c r="K10" s="29">
        <v>5076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601304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35167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3718873</v>
      </c>
      <c r="D12" s="65">
        <v>3838534</v>
      </c>
      <c r="E12" s="81">
        <v>909439</v>
      </c>
      <c r="F12" s="66">
        <v>120</v>
      </c>
      <c r="G12" s="41">
        <v>3707679</v>
      </c>
      <c r="H12" s="29">
        <v>22812</v>
      </c>
      <c r="I12" s="42">
        <v>564563</v>
      </c>
      <c r="J12" s="60">
        <v>11194</v>
      </c>
      <c r="K12" s="29">
        <v>0</v>
      </c>
      <c r="L12" s="62">
        <v>0</v>
      </c>
      <c r="M12" s="41">
        <v>0</v>
      </c>
      <c r="N12" s="29">
        <v>3815722</v>
      </c>
      <c r="O12" s="29">
        <v>0</v>
      </c>
      <c r="P12" s="42">
        <v>0</v>
      </c>
      <c r="Q12" s="60">
        <v>0</v>
      </c>
      <c r="R12" s="29">
        <v>0</v>
      </c>
      <c r="S12" s="62">
        <v>0</v>
      </c>
      <c r="T12" s="65">
        <v>0</v>
      </c>
      <c r="U12" s="29">
        <v>0</v>
      </c>
      <c r="V12" s="85">
        <v>19847</v>
      </c>
      <c r="W12" s="90">
        <v>0</v>
      </c>
      <c r="X12" s="91">
        <v>0</v>
      </c>
      <c r="Y12" s="92">
        <v>39494</v>
      </c>
      <c r="Z12" s="90">
        <v>0</v>
      </c>
      <c r="AA12" s="91">
        <v>0</v>
      </c>
      <c r="AB12" s="92">
        <v>0</v>
      </c>
      <c r="AC12" s="90">
        <v>285535</v>
      </c>
      <c r="AD12" s="92">
        <v>120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45000344</v>
      </c>
      <c r="D14" s="65">
        <f aca="true" t="shared" si="0" ref="D14:AD14">D12+D10</f>
        <v>27466969</v>
      </c>
      <c r="E14" s="81">
        <f t="shared" si="0"/>
        <v>16323721</v>
      </c>
      <c r="F14" s="66">
        <f t="shared" si="0"/>
        <v>120</v>
      </c>
      <c r="G14" s="41">
        <f t="shared" si="0"/>
        <v>42101168</v>
      </c>
      <c r="H14" s="29">
        <f t="shared" si="0"/>
        <v>23044867</v>
      </c>
      <c r="I14" s="42">
        <f t="shared" si="0"/>
        <v>15943678</v>
      </c>
      <c r="J14" s="60">
        <f t="shared" si="0"/>
        <v>2899176</v>
      </c>
      <c r="K14" s="29">
        <f t="shared" si="0"/>
        <v>5076</v>
      </c>
      <c r="L14" s="62">
        <f t="shared" si="0"/>
        <v>0</v>
      </c>
      <c r="M14" s="41">
        <f t="shared" si="0"/>
        <v>0</v>
      </c>
      <c r="N14" s="29">
        <f t="shared" si="0"/>
        <v>3815722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601304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19847</v>
      </c>
      <c r="W14" s="90">
        <f t="shared" si="0"/>
        <v>0</v>
      </c>
      <c r="X14" s="91">
        <f t="shared" si="0"/>
        <v>0</v>
      </c>
      <c r="Y14" s="92">
        <f t="shared" si="0"/>
        <v>39494</v>
      </c>
      <c r="Z14" s="90">
        <f t="shared" si="0"/>
        <v>0</v>
      </c>
      <c r="AA14" s="91">
        <f t="shared" si="0"/>
        <v>0</v>
      </c>
      <c r="AB14" s="92">
        <f t="shared" si="0"/>
        <v>35167</v>
      </c>
      <c r="AC14" s="90">
        <f t="shared" si="0"/>
        <v>285535</v>
      </c>
      <c r="AD14" s="92">
        <f t="shared" si="0"/>
        <v>120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102"/>
      <c r="D16" s="102"/>
      <c r="E16" s="102"/>
      <c r="F16" s="102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63659</v>
      </c>
      <c r="D18" s="65">
        <f>H18+K18+N18+R18+U18+X18+AA18</f>
        <v>40685</v>
      </c>
      <c r="E18" s="65">
        <f>I18+L18+O18+S18+V18+Y18+AB18+AC18</f>
        <v>29077</v>
      </c>
      <c r="F18" s="65">
        <v>1</v>
      </c>
      <c r="G18" s="41">
        <f>53737+5492</f>
        <v>59229</v>
      </c>
      <c r="H18" s="29">
        <f>33267+49</f>
        <v>33316</v>
      </c>
      <c r="I18" s="42">
        <f>27151+1238</f>
        <v>28389</v>
      </c>
      <c r="J18" s="41">
        <f>4398+32</f>
        <v>4430</v>
      </c>
      <c r="K18" s="29">
        <v>38</v>
      </c>
      <c r="L18" s="42">
        <v>0</v>
      </c>
      <c r="M18" s="41">
        <v>0</v>
      </c>
      <c r="N18" s="97">
        <v>6100</v>
      </c>
      <c r="O18" s="29">
        <v>0</v>
      </c>
      <c r="P18" s="42">
        <v>0</v>
      </c>
      <c r="Q18" s="41">
        <v>0</v>
      </c>
      <c r="R18" s="29">
        <v>1231</v>
      </c>
      <c r="S18" s="42">
        <v>0</v>
      </c>
      <c r="T18" s="65"/>
      <c r="U18" s="29"/>
      <c r="V18" s="66">
        <v>42</v>
      </c>
      <c r="W18" s="41">
        <v>0</v>
      </c>
      <c r="X18" s="29">
        <v>0</v>
      </c>
      <c r="Y18" s="95">
        <v>107</v>
      </c>
      <c r="Z18" s="41">
        <v>0</v>
      </c>
      <c r="AA18" s="29">
        <v>0</v>
      </c>
      <c r="AB18" s="42">
        <v>50</v>
      </c>
      <c r="AC18" s="41">
        <v>489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  <mergeCell ref="J6:L6"/>
    <mergeCell ref="AC6:AD6"/>
    <mergeCell ref="T6:V6"/>
    <mergeCell ref="Z6:AB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2012-02-15T02:31:09Z</cp:lastPrinted>
  <dcterms:created xsi:type="dcterms:W3CDTF">1999-12-27T03:02:45Z</dcterms:created>
  <dcterms:modified xsi:type="dcterms:W3CDTF">2012-12-10T10:18:57Z</dcterms:modified>
  <cp:category/>
  <cp:version/>
  <cp:contentType/>
  <cp:contentStatus/>
</cp:coreProperties>
</file>