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декабр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<sst xmlns="http://schemas.openxmlformats.org/spreadsheetml/2006/main" count="46" uniqueCount="22">
  <si>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</si>
  <si>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</si>
  <si>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</si>
  <si>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</si>
  <si>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</si>
  <si>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</si>
  <si>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</si>
  <si>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</si>
  <si>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</si>
  <si>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</si>
  <si>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</si>
  <si>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</si>
  <si>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</si>
  <si>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</si>
  <si>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</si>
  <si>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</si>
  <si>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</si>
  <si>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</si>
  <si>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</si>
  <si>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</si>
  <si>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</si>
  <si>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ДЕКАБРЬ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</si>
</sst>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9.2539062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08" t="s">
        <v>21</v>
      </c>
      <c r="C4" s="108"/>
      <c r="D4" s="108"/>
      <c r="E4" s="108"/>
      <c r="F4" s="108"/>
      <c r="G4" s="108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0" t="s">
        <v>5</v>
      </c>
      <c r="B5" s="109" t="s">
        <v>0</v>
      </c>
      <c r="C5" s="96" t="s">
        <v>6</v>
      </c>
      <c r="D5" s="96"/>
      <c r="E5" s="96"/>
      <c r="F5" s="96"/>
      <c r="G5" s="112" t="s">
        <v>8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4"/>
    </row>
    <row r="6" spans="1:30" ht="78.75" customHeight="1" thickBot="1">
      <c r="A6" s="101"/>
      <c r="B6" s="110"/>
      <c r="C6" s="8"/>
      <c r="D6" s="8"/>
      <c r="E6" s="8"/>
      <c r="F6" s="8"/>
      <c r="G6" s="103" t="s">
        <v>20</v>
      </c>
      <c r="H6" s="104"/>
      <c r="I6" s="105"/>
      <c r="J6" s="115" t="s">
        <v>9</v>
      </c>
      <c r="K6" s="106"/>
      <c r="L6" s="107"/>
      <c r="M6" s="97" t="s">
        <v>7</v>
      </c>
      <c r="N6" s="98"/>
      <c r="O6" s="98"/>
      <c r="P6" s="99"/>
      <c r="Q6" s="106" t="s">
        <v>10</v>
      </c>
      <c r="R6" s="106"/>
      <c r="S6" s="107"/>
      <c r="T6" s="118" t="s">
        <v>15</v>
      </c>
      <c r="U6" s="119"/>
      <c r="V6" s="120"/>
      <c r="W6" s="97" t="s">
        <v>12</v>
      </c>
      <c r="X6" s="98"/>
      <c r="Y6" s="99"/>
      <c r="Z6" s="97" t="s">
        <v>16</v>
      </c>
      <c r="AA6" s="98"/>
      <c r="AB6" s="99"/>
      <c r="AC6" s="116" t="s">
        <v>17</v>
      </c>
      <c r="AD6" s="117"/>
    </row>
    <row r="7" spans="1:30" ht="13.5" customHeight="1" thickBot="1">
      <c r="A7" s="102"/>
      <c r="B7" s="111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42172061</v>
      </c>
      <c r="D10" s="65">
        <v>27231923</v>
      </c>
      <c r="E10" s="81">
        <v>17353407</v>
      </c>
      <c r="F10" s="66">
        <v>400</v>
      </c>
      <c r="G10" s="41">
        <v>39370928</v>
      </c>
      <c r="H10" s="29">
        <v>24378560</v>
      </c>
      <c r="I10" s="42">
        <v>16721727</v>
      </c>
      <c r="J10" s="41">
        <v>2801133</v>
      </c>
      <c r="K10" s="29">
        <v>2476037</v>
      </c>
      <c r="L10" s="42">
        <v>0</v>
      </c>
      <c r="M10" s="41">
        <v>0</v>
      </c>
      <c r="N10" s="29">
        <v>0</v>
      </c>
      <c r="O10" s="29">
        <v>278912</v>
      </c>
      <c r="P10" s="42">
        <v>0</v>
      </c>
      <c r="Q10" s="41">
        <v>0</v>
      </c>
      <c r="R10" s="29">
        <v>377326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53329</v>
      </c>
      <c r="AC10" s="41">
        <v>299439</v>
      </c>
      <c r="AD10" s="42">
        <v>400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3722932</v>
      </c>
      <c r="D12" s="65">
        <v>33636</v>
      </c>
      <c r="E12" s="81">
        <v>695927</v>
      </c>
      <c r="F12" s="66">
        <v>0</v>
      </c>
      <c r="G12" s="41">
        <v>3720221</v>
      </c>
      <c r="H12" s="29">
        <v>33636</v>
      </c>
      <c r="I12" s="42">
        <v>630013</v>
      </c>
      <c r="J12" s="60">
        <v>2711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0</v>
      </c>
      <c r="W12" s="90">
        <v>0</v>
      </c>
      <c r="X12" s="91">
        <v>0</v>
      </c>
      <c r="Y12" s="92">
        <v>65914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45894993</v>
      </c>
      <c r="D14" s="65">
        <f aca="true" t="shared" si="0" ref="D14:AD14">D12+D10</f>
        <v>27265559</v>
      </c>
      <c r="E14" s="81">
        <f t="shared" si="0"/>
        <v>18049334</v>
      </c>
      <c r="F14" s="66">
        <f t="shared" si="0"/>
        <v>400</v>
      </c>
      <c r="G14" s="41">
        <f t="shared" si="0"/>
        <v>43091149</v>
      </c>
      <c r="H14" s="29">
        <f t="shared" si="0"/>
        <v>24412196</v>
      </c>
      <c r="I14" s="42">
        <f t="shared" si="0"/>
        <v>17351740</v>
      </c>
      <c r="J14" s="60">
        <f t="shared" si="0"/>
        <v>2803844</v>
      </c>
      <c r="K14" s="29">
        <f t="shared" si="0"/>
        <v>2476037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278912</v>
      </c>
      <c r="P14" s="42">
        <f t="shared" si="0"/>
        <v>0</v>
      </c>
      <c r="Q14" s="60">
        <f t="shared" si="0"/>
        <v>0</v>
      </c>
      <c r="R14" s="29">
        <f t="shared" si="0"/>
        <v>377326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0</v>
      </c>
      <c r="W14" s="90">
        <f t="shared" si="0"/>
        <v>0</v>
      </c>
      <c r="X14" s="91">
        <f t="shared" si="0"/>
        <v>0</v>
      </c>
      <c r="Y14" s="92">
        <f t="shared" si="0"/>
        <v>65914</v>
      </c>
      <c r="Z14" s="90">
        <f t="shared" si="0"/>
        <v>0</v>
      </c>
      <c r="AA14" s="91">
        <f t="shared" si="0"/>
        <v>0</v>
      </c>
      <c r="AB14" s="92">
        <f t="shared" si="0"/>
        <v>53329</v>
      </c>
      <c r="AC14" s="90">
        <f t="shared" si="0"/>
        <v>299439</v>
      </c>
      <c r="AD14" s="92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96"/>
      <c r="D16" s="96"/>
      <c r="E16" s="96"/>
      <c r="F16" s="96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66452</v>
      </c>
      <c r="D18" s="65">
        <f>H18+K18+N18+R18+U18+X18+AA18</f>
        <v>38524</v>
      </c>
      <c r="E18" s="65">
        <f>I18+L18+O18+S18+V18+Y18+AB18+AC18</f>
        <v>33927</v>
      </c>
      <c r="F18" s="65">
        <v>1</v>
      </c>
      <c r="G18" s="41">
        <f>56435+4883</f>
        <v>61318</v>
      </c>
      <c r="H18" s="29">
        <f>31811+75</f>
        <v>31886</v>
      </c>
      <c r="I18" s="42">
        <f>31732+1125</f>
        <v>32857</v>
      </c>
      <c r="J18" s="41">
        <f>5127+7</f>
        <v>5134</v>
      </c>
      <c r="K18" s="29">
        <v>5238</v>
      </c>
      <c r="L18" s="42">
        <v>0</v>
      </c>
      <c r="M18" s="41">
        <v>0</v>
      </c>
      <c r="N18" s="29">
        <v>0</v>
      </c>
      <c r="O18" s="29">
        <v>400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0</v>
      </c>
      <c r="W18" s="41">
        <v>0</v>
      </c>
      <c r="X18" s="29">
        <v>0</v>
      </c>
      <c r="Y18" s="95">
        <v>90</v>
      </c>
      <c r="Z18" s="41">
        <v>0</v>
      </c>
      <c r="AA18" s="29">
        <v>0</v>
      </c>
      <c r="AB18" s="42">
        <v>80</v>
      </c>
      <c r="AC18" s="41">
        <v>500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2012-01-10T01:25:38Z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